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slee\Downloads\"/>
    </mc:Choice>
  </mc:AlternateContent>
  <bookViews>
    <workbookView showHorizontalScroll="0" showVerticalScroll="0" showSheetTabs="0" xWindow="0" yWindow="0" windowWidth="28800" windowHeight="122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L7" i="1"/>
  <c r="J14" i="1"/>
  <c r="J13" i="1"/>
  <c r="J12" i="1"/>
  <c r="J11" i="1"/>
  <c r="J10" i="1"/>
  <c r="D13" i="1"/>
  <c r="E12" i="1"/>
  <c r="E11" i="1"/>
  <c r="E10" i="1"/>
  <c r="E9" i="1"/>
  <c r="E8" i="1"/>
  <c r="E13" i="1" l="1"/>
  <c r="E15" i="1" s="1"/>
  <c r="L10" i="1"/>
  <c r="M10" i="1" s="1"/>
  <c r="L11" i="1"/>
  <c r="M11" i="1" s="1"/>
  <c r="L14" i="1"/>
  <c r="M14" i="1" s="1"/>
  <c r="L12" i="1"/>
  <c r="M12" i="1" s="1"/>
  <c r="L13" i="1"/>
  <c r="M13" i="1" s="1"/>
</calcChain>
</file>

<file path=xl/sharedStrings.xml><?xml version="1.0" encoding="utf-8"?>
<sst xmlns="http://schemas.openxmlformats.org/spreadsheetml/2006/main" count="28" uniqueCount="25">
  <si>
    <t>종목</t>
    <phoneticPr fontId="1" type="noConversion"/>
  </si>
  <si>
    <t>매수가</t>
    <phoneticPr fontId="1" type="noConversion"/>
  </si>
  <si>
    <t>주식수</t>
    <phoneticPr fontId="1" type="noConversion"/>
  </si>
  <si>
    <t>총매입액</t>
    <phoneticPr fontId="1" type="noConversion"/>
  </si>
  <si>
    <t>1차</t>
    <phoneticPr fontId="1" type="noConversion"/>
  </si>
  <si>
    <t>2차</t>
    <phoneticPr fontId="1" type="noConversion"/>
  </si>
  <si>
    <t>3차</t>
    <phoneticPr fontId="1" type="noConversion"/>
  </si>
  <si>
    <t>4차</t>
    <phoneticPr fontId="1" type="noConversion"/>
  </si>
  <si>
    <t>5차</t>
    <phoneticPr fontId="1" type="noConversion"/>
  </si>
  <si>
    <t>총계</t>
    <phoneticPr fontId="1" type="noConversion"/>
  </si>
  <si>
    <t>물타기계산법</t>
    <phoneticPr fontId="1" type="noConversion"/>
  </si>
  <si>
    <t>보유주식수</t>
    <phoneticPr fontId="1" type="noConversion"/>
  </si>
  <si>
    <t>예상주식수</t>
    <phoneticPr fontId="1" type="noConversion"/>
  </si>
  <si>
    <t>예상보유금액</t>
    <phoneticPr fontId="1" type="noConversion"/>
  </si>
  <si>
    <t>예상1</t>
    <phoneticPr fontId="1" type="noConversion"/>
  </si>
  <si>
    <t>예상2</t>
  </si>
  <si>
    <t>예상3</t>
  </si>
  <si>
    <t>예상4</t>
  </si>
  <si>
    <t>예상5</t>
  </si>
  <si>
    <t>보유금액(타이핑X)</t>
    <phoneticPr fontId="1" type="noConversion"/>
  </si>
  <si>
    <t>카카오게임즈</t>
    <phoneticPr fontId="1" type="noConversion"/>
  </si>
  <si>
    <t>매입누적 평균단가계산기</t>
    <phoneticPr fontId="1" type="noConversion"/>
  </si>
  <si>
    <t>평균단가</t>
    <phoneticPr fontId="1" type="noConversion"/>
  </si>
  <si>
    <t>예상평균단가</t>
    <phoneticPr fontId="1" type="noConversion"/>
  </si>
  <si>
    <t>현재평균단가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</si>
</sst>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9" xfId="0" applyFill="1" applyBorder="1">
      <alignment vertical="center"/>
    </xf>
    <xf numFmtId="176" fontId="0" fillId="0" borderId="0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0" fillId="2" borderId="2" xfId="0" applyFill="1" applyBorder="1">
      <alignment vertical="center"/>
    </xf>
    <xf numFmtId="176" fontId="0" fillId="0" borderId="3" xfId="0" applyNumberFormat="1" applyBorder="1">
      <alignment vertical="center"/>
    </xf>
    <xf numFmtId="0" fontId="0" fillId="0" borderId="0" xfId="0" applyFill="1" applyBorder="1">
      <alignment vertical="center"/>
    </xf>
    <xf numFmtId="176" fontId="0" fillId="0" borderId="0" xfId="0" applyNumberFormat="1" applyFill="1" applyBorder="1">
      <alignment vertical="center"/>
    </xf>
    <xf numFmtId="177" fontId="0" fillId="0" borderId="0" xfId="0" applyNumberFormat="1" applyBorder="1">
      <alignment vertical="center"/>
    </xf>
    <xf numFmtId="176" fontId="0" fillId="2" borderId="2" xfId="0" applyNumberFormat="1" applyFill="1" applyBorder="1">
      <alignment vertical="center"/>
    </xf>
    <xf numFmtId="176" fontId="0" fillId="0" borderId="12" xfId="0" applyNumberFormat="1" applyBorder="1">
      <alignment vertical="center"/>
    </xf>
    <xf numFmtId="176" fontId="0" fillId="2" borderId="12" xfId="0" applyNumberFormat="1" applyFill="1" applyBorder="1">
      <alignment vertical="center"/>
    </xf>
    <xf numFmtId="177" fontId="0" fillId="0" borderId="8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1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5"/>
  <sheetViews>
    <sheetView tabSelected="1" workbookViewId="0">
      <selection activeCell="I18" sqref="I18"/>
    </sheetView>
  </sheetViews>
  <sheetFormatPr defaultRowHeight="16.5" x14ac:dyDescent="0.3"/>
  <cols>
    <col min="1" max="1" width="3.625" customWidth="1"/>
    <col min="3" max="3" width="13.5" customWidth="1"/>
    <col min="4" max="4" width="9.125" bestFit="1" customWidth="1"/>
    <col min="5" max="5" width="16.875" customWidth="1"/>
    <col min="7" max="7" width="13" bestFit="1" customWidth="1"/>
    <col min="8" max="8" width="9.125" bestFit="1" customWidth="1"/>
    <col min="9" max="9" width="11.875" customWidth="1"/>
    <col min="10" max="10" width="11" bestFit="1" customWidth="1"/>
    <col min="11" max="11" width="17.5" customWidth="1"/>
    <col min="12" max="12" width="18.875" customWidth="1"/>
    <col min="13" max="13" width="16.75" customWidth="1"/>
  </cols>
  <sheetData>
    <row r="2" spans="2:13" ht="17.25" thickBot="1" x14ac:dyDescent="0.35"/>
    <row r="3" spans="2:13" ht="17.25" thickBot="1" x14ac:dyDescent="0.35">
      <c r="B3" s="12" t="s">
        <v>0</v>
      </c>
      <c r="C3" s="1" t="s">
        <v>20</v>
      </c>
    </row>
    <row r="4" spans="2:13" ht="17.25" thickBot="1" x14ac:dyDescent="0.35"/>
    <row r="5" spans="2:13" ht="17.25" thickBot="1" x14ac:dyDescent="0.35">
      <c r="B5" s="2" t="s">
        <v>21</v>
      </c>
      <c r="C5" s="1"/>
      <c r="G5" s="23" t="s">
        <v>10</v>
      </c>
      <c r="H5" s="24"/>
    </row>
    <row r="6" spans="2:13" ht="17.25" thickBot="1" x14ac:dyDescent="0.35"/>
    <row r="7" spans="2:13" ht="17.25" thickBot="1" x14ac:dyDescent="0.35">
      <c r="B7" s="3"/>
      <c r="C7" s="4" t="s">
        <v>1</v>
      </c>
      <c r="D7" s="4" t="s">
        <v>2</v>
      </c>
      <c r="E7" s="5" t="s">
        <v>3</v>
      </c>
      <c r="G7" s="17" t="s">
        <v>11</v>
      </c>
      <c r="H7" s="18">
        <v>500</v>
      </c>
      <c r="I7" s="19" t="s">
        <v>24</v>
      </c>
      <c r="J7" s="18">
        <v>104000</v>
      </c>
      <c r="K7" s="19" t="s">
        <v>19</v>
      </c>
      <c r="L7" s="13">
        <f>J7*H7</f>
        <v>52000000</v>
      </c>
    </row>
    <row r="8" spans="2:13" ht="17.25" thickBot="1" x14ac:dyDescent="0.35">
      <c r="B8" s="6" t="s">
        <v>4</v>
      </c>
      <c r="C8" s="8">
        <v>104000</v>
      </c>
      <c r="D8" s="8">
        <v>500</v>
      </c>
      <c r="E8" s="9">
        <f>D8*C8</f>
        <v>52000000</v>
      </c>
    </row>
    <row r="9" spans="2:13" x14ac:dyDescent="0.3">
      <c r="B9" s="6" t="s">
        <v>5</v>
      </c>
      <c r="C9" s="8">
        <v>55000</v>
      </c>
      <c r="D9" s="8">
        <v>300</v>
      </c>
      <c r="E9" s="9">
        <f>D9*C9</f>
        <v>16500000</v>
      </c>
      <c r="G9" s="3"/>
      <c r="H9" s="4" t="s">
        <v>1</v>
      </c>
      <c r="I9" s="4" t="s">
        <v>2</v>
      </c>
      <c r="J9" s="4" t="s">
        <v>3</v>
      </c>
      <c r="K9" s="4" t="s">
        <v>12</v>
      </c>
      <c r="L9" s="4" t="s">
        <v>13</v>
      </c>
      <c r="M9" s="5" t="s">
        <v>23</v>
      </c>
    </row>
    <row r="10" spans="2:13" x14ac:dyDescent="0.3">
      <c r="B10" s="6" t="s">
        <v>6</v>
      </c>
      <c r="C10" s="8">
        <v>62000</v>
      </c>
      <c r="D10" s="8">
        <v>100</v>
      </c>
      <c r="E10" s="9">
        <f>D10*C10</f>
        <v>6200000</v>
      </c>
      <c r="G10" s="6" t="s">
        <v>14</v>
      </c>
      <c r="H10" s="16">
        <v>55000</v>
      </c>
      <c r="I10" s="16">
        <v>300</v>
      </c>
      <c r="J10" s="16">
        <f>I10*H10</f>
        <v>16500000</v>
      </c>
      <c r="K10" s="16">
        <f>I10+$H$7</f>
        <v>800</v>
      </c>
      <c r="L10" s="16">
        <f>$L$7+J10</f>
        <v>68500000</v>
      </c>
      <c r="M10" s="20">
        <f>ROUND(L10/K10,0)</f>
        <v>85625</v>
      </c>
    </row>
    <row r="11" spans="2:13" x14ac:dyDescent="0.3">
      <c r="B11" s="6" t="s">
        <v>7</v>
      </c>
      <c r="C11" s="8"/>
      <c r="D11" s="8"/>
      <c r="E11" s="9">
        <f>D11*C11</f>
        <v>0</v>
      </c>
      <c r="G11" s="6" t="s">
        <v>15</v>
      </c>
      <c r="H11" s="16">
        <v>62000</v>
      </c>
      <c r="I11" s="16">
        <v>100</v>
      </c>
      <c r="J11" s="16">
        <f>I11*H11</f>
        <v>6200000</v>
      </c>
      <c r="K11" s="16">
        <f>I11+$H$7</f>
        <v>600</v>
      </c>
      <c r="L11" s="16">
        <f>$L$7+J11</f>
        <v>58200000</v>
      </c>
      <c r="M11" s="20">
        <f>ROUND(L11/K11,0)</f>
        <v>97000</v>
      </c>
    </row>
    <row r="12" spans="2:13" x14ac:dyDescent="0.3">
      <c r="B12" s="6" t="s">
        <v>8</v>
      </c>
      <c r="C12" s="8"/>
      <c r="D12" s="8"/>
      <c r="E12" s="9">
        <f>D12*C12</f>
        <v>0</v>
      </c>
      <c r="G12" s="6" t="s">
        <v>16</v>
      </c>
      <c r="H12" s="16"/>
      <c r="I12" s="16"/>
      <c r="J12" s="16">
        <f>I12*H12</f>
        <v>0</v>
      </c>
      <c r="K12" s="16">
        <f>I12+$H$7</f>
        <v>500</v>
      </c>
      <c r="L12" s="16">
        <f>$L$7+J12</f>
        <v>52000000</v>
      </c>
      <c r="M12" s="20">
        <f>ROUND(L12/K12,0)</f>
        <v>104000</v>
      </c>
    </row>
    <row r="13" spans="2:13" ht="17.25" thickBot="1" x14ac:dyDescent="0.35">
      <c r="B13" s="7" t="s">
        <v>9</v>
      </c>
      <c r="C13" s="10"/>
      <c r="D13" s="10">
        <f>SUM(D8:D12)</f>
        <v>900</v>
      </c>
      <c r="E13" s="11">
        <f>SUM(E8:E12)</f>
        <v>74700000</v>
      </c>
      <c r="G13" s="6" t="s">
        <v>17</v>
      </c>
      <c r="H13" s="16"/>
      <c r="I13" s="16"/>
      <c r="J13" s="16">
        <f>I13*H13</f>
        <v>0</v>
      </c>
      <c r="K13" s="16">
        <f>I13+$H$7</f>
        <v>500</v>
      </c>
      <c r="L13" s="16">
        <f>$L$7+J13</f>
        <v>52000000</v>
      </c>
      <c r="M13" s="20">
        <f>ROUND(L13/K13,0)</f>
        <v>104000</v>
      </c>
    </row>
    <row r="14" spans="2:13" ht="17.25" thickBot="1" x14ac:dyDescent="0.35">
      <c r="G14" s="7" t="s">
        <v>18</v>
      </c>
      <c r="H14" s="21"/>
      <c r="I14" s="21"/>
      <c r="J14" s="21">
        <f>I14*H14</f>
        <v>0</v>
      </c>
      <c r="K14" s="21">
        <f>I14+$H$7</f>
        <v>500</v>
      </c>
      <c r="L14" s="21">
        <f>$L$7+J14</f>
        <v>52000000</v>
      </c>
      <c r="M14" s="22">
        <f>ROUND(L14/K14,0)</f>
        <v>104000</v>
      </c>
    </row>
    <row r="15" spans="2:13" ht="17.25" thickBot="1" x14ac:dyDescent="0.35">
      <c r="D15" s="12" t="s">
        <v>22</v>
      </c>
      <c r="E15" s="13">
        <f>E13/D13</f>
        <v>83000</v>
      </c>
      <c r="G15" s="14"/>
      <c r="H15" s="15"/>
      <c r="I15" s="15"/>
      <c r="J15" s="15"/>
    </row>
  </sheetData>
  <mergeCells count="1">
    <mergeCell ref="G5:H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주식평단가계산기및물타기계산법</dc:title>
  <dc:subject>주식평단가계산기및물타기계산법</dc:subject>
  <dc:creator>doctorfeel.tistory.com</dc:creator>
  <cp:keywords>주식평단가계산기; 물타기계산법</cp:keywords>
  <dc:description>주식평단가계산기및물타기계산법</dc:description>
  <cp:lastModifiedBy>dslee</cp:lastModifiedBy>
  <dcterms:created xsi:type="dcterms:W3CDTF">2022-02-06T13:47:10Z</dcterms:created>
  <dcterms:modified xsi:type="dcterms:W3CDTF">2022-05-31T06:03:42Z</dcterms:modified>
</cp:coreProperties>
</file>